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Единый реестр договоров" sheetId="1" r:id="rId1"/>
  </sheets>
  <definedNames/>
  <calcPr fullCalcOnLoad="1"/>
</workbook>
</file>

<file path=xl/sharedStrings.xml><?xml version="1.0" encoding="utf-8"?>
<sst xmlns="http://schemas.openxmlformats.org/spreadsheetml/2006/main" count="88" uniqueCount="56">
  <si>
    <t>Номер договора</t>
  </si>
  <si>
    <t>Дата заключения договора</t>
  </si>
  <si>
    <t>Предмет договора</t>
  </si>
  <si>
    <t>Сумма договора, руб.</t>
  </si>
  <si>
    <t>Сумма договора, тыс. руб.</t>
  </si>
  <si>
    <t>Итого за январь:</t>
  </si>
  <si>
    <t>Итого с начала года:</t>
  </si>
  <si>
    <t>Итого за июль:</t>
  </si>
  <si>
    <t>Итого за август:</t>
  </si>
  <si>
    <t>Итого за декабрь:</t>
  </si>
  <si>
    <t>№ п/п</t>
  </si>
  <si>
    <t>Итого за февраль:</t>
  </si>
  <si>
    <t>Итого за март:</t>
  </si>
  <si>
    <t>Итого за апрель:</t>
  </si>
  <si>
    <t>Итого за май:</t>
  </si>
  <si>
    <t>Итого за сентябрь:</t>
  </si>
  <si>
    <t>Итого за октябрь:</t>
  </si>
  <si>
    <t>Итого за ноябрь</t>
  </si>
  <si>
    <t>Итого за июнь</t>
  </si>
  <si>
    <t>Реестр договоров 2019 год</t>
  </si>
  <si>
    <t>Заправка автотранспорта</t>
  </si>
  <si>
    <t>Услуги по праву использования "СБИС-КЭП"</t>
  </si>
  <si>
    <t>Техническое обслуживанеие объектов сетей газораспределения и газопотребления</t>
  </si>
  <si>
    <t>Заправка автотранспорта автомобильным топливом</t>
  </si>
  <si>
    <t>6</t>
  </si>
  <si>
    <t>8</t>
  </si>
  <si>
    <t>Проверка дымовентиляционных каналов</t>
  </si>
  <si>
    <t>Акционерное общество "Ульяновское областное бюро технической инвентаризации",  г. Ульяновск, пер. Молочный, 4</t>
  </si>
  <si>
    <t>ООО "Регион-С", р.п. Новая Майна, ул. Гагарина, д. 100</t>
  </si>
  <si>
    <t>ООО "Газпром газораспределения Ульяновск", г. Димитровград, ул. Свирская, д. 5</t>
  </si>
  <si>
    <t>ООО "Компания Тензор", г. Ярославль, пр-т Московский, д. 12</t>
  </si>
  <si>
    <t>ООО "АКВА ПЛЮС", р. п. Новая Майна, ул. Спортивная, д. 11/1</t>
  </si>
  <si>
    <t>ООО "Спецпожстрой+", г. Димитровград, ул. Гоголя, д. 21</t>
  </si>
  <si>
    <t>ПАО СК "Росгосстрах", г. Димитровград, ул. Гагарина, д. 16</t>
  </si>
  <si>
    <t>Наименование и местонахождение поставщика (подрядчика, исполнителя)</t>
  </si>
  <si>
    <t>ТО пожарных гижрантов</t>
  </si>
  <si>
    <t>171с-002-02-65/1</t>
  </si>
  <si>
    <t>ООО "РН-Карт", г. Ульяновск, ул. Льва Толстого, 91/15</t>
  </si>
  <si>
    <t>Дизельное топливо</t>
  </si>
  <si>
    <t>34530218</t>
  </si>
  <si>
    <t>Изготовление техпаспорта на ГТС</t>
  </si>
  <si>
    <t>18</t>
  </si>
  <si>
    <t>129э</t>
  </si>
  <si>
    <t>АНО Учебно-методический инженерно-технологический центтр энергетики, г. Ульяновск, ул. А. Матросова,д. 24</t>
  </si>
  <si>
    <t>Подготовка по правилам технической эксплуатации электроустановок</t>
  </si>
  <si>
    <t>Замена счетчика</t>
  </si>
  <si>
    <t>173-002-02-65/1</t>
  </si>
  <si>
    <t>Строительно-монтанжные работы</t>
  </si>
  <si>
    <t>228-002-02-65/1</t>
  </si>
  <si>
    <t>ТО сигнализаторов загазованности</t>
  </si>
  <si>
    <t>68</t>
  </si>
  <si>
    <t>251/19/47308020</t>
  </si>
  <si>
    <t xml:space="preserve">Страховка </t>
  </si>
  <si>
    <r>
      <t xml:space="preserve">МУНИЦИПАЛЬНОЕ КАЗЕННОЕ УЧРЕЖДЕНИЕ «УПРАВЛЕНИЕ ДЕЛАМИ» МУНИЦИПАЛЬНОГО ОБРАЗОВАНИЯ «НОВОМАЙНСКОЕ ГОРОДСКОЕ ПОСЕЛЕНИЕ» МЕЛЕКЕССКОГО  РАЙОНА УЛЬЯНОВСКОЙ ОБЛАСТИ
</t>
    </r>
    <r>
      <rPr>
        <sz val="10"/>
        <rFont val="Times New Roman"/>
        <family val="1"/>
      </rPr>
      <t>ул. Советская 6, р. п. Новая Майна, 
Мелекесский район,  Ульяновская область, 
433555, ИНН 7310100294, КПП 731001001
ОКПО 25508121, ОГРН 1057310014200
Тел. 8(84235)78-4-37, факс 8(84235)78-1-61
E-mail: new.maina@yandex.ru</t>
    </r>
    <r>
      <rPr>
        <b/>
        <sz val="12"/>
        <rFont val="Times New Roman"/>
        <family val="1"/>
      </rPr>
      <t xml:space="preserve">
</t>
    </r>
  </si>
  <si>
    <t>Н. Ф. Мингалиева</t>
  </si>
  <si>
    <t>Директор МКУ «Управление делами»
муниципального образования
«Новомайнское городское поселение»
Мелекесского района Ульяновской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</si>
</sst>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dd/mm/yy;@"/>
    <numFmt numFmtId="191" formatCode="mmm/yyyy"/>
    <numFmt numFmtId="192" formatCode="0.0"/>
    <numFmt numFmtId="193" formatCode="000000"/>
    <numFmt numFmtId="194" formatCode="[$-F400]h:mm:ss\ AM/PM"/>
    <numFmt numFmtId="195" formatCode="[$-419]d\ mmm;@"/>
    <numFmt numFmtId="196" formatCode="#,##0.000_р_."/>
    <numFmt numFmtId="197" formatCode="#,##0.0_р_."/>
    <numFmt numFmtId="198" formatCode="#,##0_р_."/>
    <numFmt numFmtId="199" formatCode="0.000"/>
    <numFmt numFmtId="200" formatCode="_(* #,##0.0_);_(* \(#,##0.0\);_(* &quot;-&quot;??_);_(@_)"/>
    <numFmt numFmtId="201" formatCode="_(* #,##0_);_(* \(#,##0\);_(* &quot;-&quot;??_);_(@_)"/>
    <numFmt numFmtId="202" formatCode="_-* #,##0.0_р_._-;\-* #,##0.0_р_._-;_-* &quot;-&quot;?_р_._-;_-@_-"/>
    <numFmt numFmtId="203" formatCode="#,##0.0_р_.;\-#,##0.0_р_."/>
    <numFmt numFmtId="204" formatCode="#,##0.000_р_.;\-#,##0.000_р_."/>
    <numFmt numFmtId="205" formatCode="#,##0.00;[Red]#,##0.00"/>
    <numFmt numFmtId="206" formatCode="0.0000"/>
    <numFmt numFmtId="207" formatCode="#,##0.0;[Red]#,##0.0"/>
    <numFmt numFmtId="208" formatCode="#,##0.000;[Red]#,##0.000"/>
    <numFmt numFmtId="209" formatCode="#,##0.0000_р_.;\-#,##0.0000_р_."/>
    <numFmt numFmtId="210" formatCode="#,##0.00000_р_.;\-#,##0.00000_р_.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 wrapText="1" shrinkToFit="1"/>
    </xf>
    <xf numFmtId="0" fontId="1" fillId="34" borderId="10" xfId="0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14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 shrinkToFit="1"/>
    </xf>
    <xf numFmtId="4" fontId="1" fillId="35" borderId="10" xfId="0" applyNumberFormat="1" applyFont="1" applyFill="1" applyBorder="1" applyAlignment="1">
      <alignment horizontal="center" vertical="top"/>
    </xf>
    <xf numFmtId="49" fontId="1" fillId="35" borderId="10" xfId="0" applyNumberFormat="1" applyFont="1" applyFill="1" applyBorder="1" applyAlignment="1">
      <alignment horizontal="center" vertical="top" wrapText="1" shrinkToFit="1"/>
    </xf>
    <xf numFmtId="0" fontId="1" fillId="36" borderId="10" xfId="0" applyFont="1" applyFill="1" applyBorder="1" applyAlignment="1">
      <alignment horizontal="center" vertical="top"/>
    </xf>
    <xf numFmtId="0" fontId="1" fillId="36" borderId="10" xfId="0" applyFont="1" applyFill="1" applyBorder="1" applyAlignment="1">
      <alignment horizontal="center" vertical="top" wrapText="1" shrinkToFit="1"/>
    </xf>
    <xf numFmtId="14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/>
    </xf>
    <xf numFmtId="0" fontId="1" fillId="36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 wrapText="1" shrinkToFit="1"/>
    </xf>
    <xf numFmtId="0" fontId="2" fillId="33" borderId="12" xfId="0" applyFont="1" applyFill="1" applyBorder="1" applyAlignment="1">
      <alignment horizontal="right" vertical="top" wrapText="1" shrinkToFit="1"/>
    </xf>
    <xf numFmtId="0" fontId="2" fillId="33" borderId="13" xfId="0" applyFont="1" applyFill="1" applyBorder="1" applyAlignment="1">
      <alignment horizontal="right" vertical="top" wrapText="1" shrinkToFit="1"/>
    </xf>
    <xf numFmtId="0" fontId="2" fillId="34" borderId="11" xfId="0" applyFont="1" applyFill="1" applyBorder="1" applyAlignment="1">
      <alignment horizontal="right" vertical="top" wrapText="1" shrinkToFit="1"/>
    </xf>
    <xf numFmtId="0" fontId="2" fillId="34" borderId="12" xfId="0" applyFont="1" applyFill="1" applyBorder="1" applyAlignment="1">
      <alignment horizontal="right" vertical="top" wrapText="1" shrinkToFit="1"/>
    </xf>
    <xf numFmtId="0" fontId="2" fillId="34" borderId="13" xfId="0" applyFont="1" applyFill="1" applyBorder="1" applyAlignment="1">
      <alignment horizontal="right" vertical="top" wrapText="1" shrinkToFi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2" fillId="19" borderId="10" xfId="0" applyFont="1" applyFill="1" applyBorder="1" applyAlignment="1">
      <alignment horizontal="center" vertical="top" wrapText="1"/>
    </xf>
    <xf numFmtId="4" fontId="2" fillId="19" borderId="1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60" zoomScaleNormal="90" zoomScalePageLayoutView="0" workbookViewId="0" topLeftCell="A1">
      <selection activeCell="O6" sqref="O6"/>
    </sheetView>
  </sheetViews>
  <sheetFormatPr defaultColWidth="9.140625" defaultRowHeight="12.75"/>
  <cols>
    <col min="1" max="1" width="5.421875" style="1" customWidth="1"/>
    <col min="2" max="2" width="10.57421875" style="0" customWidth="1"/>
    <col min="3" max="3" width="13.421875" style="0" customWidth="1"/>
    <col min="4" max="4" width="21.140625" style="0" customWidth="1"/>
    <col min="5" max="5" width="30.8515625" style="0" customWidth="1"/>
    <col min="6" max="6" width="13.8515625" style="0" customWidth="1"/>
    <col min="7" max="7" width="12.28125" style="0" customWidth="1"/>
    <col min="8" max="8" width="10.57421875" style="0" bestFit="1" customWidth="1"/>
  </cols>
  <sheetData>
    <row r="1" spans="1:7" ht="177.75" customHeight="1">
      <c r="A1" s="26" t="s">
        <v>53</v>
      </c>
      <c r="B1" s="27"/>
      <c r="C1" s="27"/>
      <c r="D1" s="27"/>
      <c r="E1" s="28" t="s">
        <v>19</v>
      </c>
      <c r="F1" s="28"/>
      <c r="G1" s="29"/>
    </row>
    <row r="2" spans="1:7" s="35" customFormat="1" ht="71.25">
      <c r="A2" s="33" t="s">
        <v>10</v>
      </c>
      <c r="B2" s="33" t="s">
        <v>0</v>
      </c>
      <c r="C2" s="33" t="s">
        <v>1</v>
      </c>
      <c r="D2" s="33" t="s">
        <v>34</v>
      </c>
      <c r="E2" s="33" t="s">
        <v>2</v>
      </c>
      <c r="F2" s="34" t="s">
        <v>3</v>
      </c>
      <c r="G2" s="34" t="s">
        <v>4</v>
      </c>
    </row>
    <row r="3" spans="1:7" ht="60">
      <c r="A3" s="12">
        <v>1</v>
      </c>
      <c r="B3" s="13">
        <v>1</v>
      </c>
      <c r="C3" s="14">
        <v>43466</v>
      </c>
      <c r="D3" s="9" t="s">
        <v>31</v>
      </c>
      <c r="E3" s="13" t="s">
        <v>35</v>
      </c>
      <c r="F3" s="15">
        <v>78717.6</v>
      </c>
      <c r="G3" s="16">
        <v>78.72</v>
      </c>
    </row>
    <row r="4" spans="1:7" ht="75">
      <c r="A4" s="12">
        <v>2</v>
      </c>
      <c r="B4" s="17" t="s">
        <v>36</v>
      </c>
      <c r="C4" s="14">
        <v>43466</v>
      </c>
      <c r="D4" s="13" t="s">
        <v>29</v>
      </c>
      <c r="E4" s="13" t="s">
        <v>22</v>
      </c>
      <c r="F4" s="15">
        <v>26964.02</v>
      </c>
      <c r="G4" s="16">
        <v>26.96</v>
      </c>
    </row>
    <row r="5" spans="1:7" ht="45">
      <c r="A5" s="12">
        <v>3</v>
      </c>
      <c r="B5" s="17" t="s">
        <v>39</v>
      </c>
      <c r="C5" s="14">
        <v>43466</v>
      </c>
      <c r="D5" s="13" t="s">
        <v>37</v>
      </c>
      <c r="E5" s="13" t="s">
        <v>38</v>
      </c>
      <c r="F5" s="15">
        <v>45084.6</v>
      </c>
      <c r="G5" s="16">
        <v>45.08</v>
      </c>
    </row>
    <row r="6" spans="1:7" ht="45">
      <c r="A6" s="12">
        <v>4</v>
      </c>
      <c r="B6" s="17" t="s">
        <v>24</v>
      </c>
      <c r="C6" s="14">
        <v>43466</v>
      </c>
      <c r="D6" s="13" t="s">
        <v>28</v>
      </c>
      <c r="E6" s="13" t="s">
        <v>20</v>
      </c>
      <c r="F6" s="15">
        <v>2394</v>
      </c>
      <c r="G6" s="16">
        <v>2.39</v>
      </c>
    </row>
    <row r="7" spans="1:7" ht="15">
      <c r="A7" s="2"/>
      <c r="B7" s="20" t="s">
        <v>5</v>
      </c>
      <c r="C7" s="21"/>
      <c r="D7" s="21"/>
      <c r="E7" s="22"/>
      <c r="F7" s="3">
        <f>SUM(F3:F6)</f>
        <v>153160.22</v>
      </c>
      <c r="G7" s="3">
        <f>SUM(G3:G6)</f>
        <v>153.14999999999998</v>
      </c>
    </row>
    <row r="8" spans="1:7" ht="12.75" customHeight="1">
      <c r="A8" s="4"/>
      <c r="B8" s="23" t="s">
        <v>6</v>
      </c>
      <c r="C8" s="24"/>
      <c r="D8" s="24"/>
      <c r="E8" s="25"/>
      <c r="F8" s="5">
        <f>F7</f>
        <v>153160.22</v>
      </c>
      <c r="G8" s="5">
        <f>G7</f>
        <v>153.14999999999998</v>
      </c>
    </row>
    <row r="9" spans="1:7" ht="131.25" customHeight="1">
      <c r="A9" s="12">
        <v>5</v>
      </c>
      <c r="B9" s="17" t="s">
        <v>41</v>
      </c>
      <c r="C9" s="14">
        <v>43497</v>
      </c>
      <c r="D9" s="13" t="s">
        <v>27</v>
      </c>
      <c r="E9" s="13" t="s">
        <v>40</v>
      </c>
      <c r="F9" s="15">
        <v>4260</v>
      </c>
      <c r="G9" s="16">
        <v>4.26</v>
      </c>
    </row>
    <row r="10" spans="1:7" ht="45">
      <c r="A10" s="12">
        <v>6</v>
      </c>
      <c r="B10" s="13">
        <v>7</v>
      </c>
      <c r="C10" s="14">
        <v>43497</v>
      </c>
      <c r="D10" s="13" t="s">
        <v>28</v>
      </c>
      <c r="E10" s="13" t="s">
        <v>20</v>
      </c>
      <c r="F10" s="13">
        <v>10174.5</v>
      </c>
      <c r="G10" s="16">
        <v>10.17</v>
      </c>
    </row>
    <row r="11" spans="1:7" ht="66" customHeight="1">
      <c r="A11" s="12">
        <v>7</v>
      </c>
      <c r="B11" s="13">
        <v>3</v>
      </c>
      <c r="C11" s="14">
        <v>43508</v>
      </c>
      <c r="D11" s="13" t="s">
        <v>30</v>
      </c>
      <c r="E11" s="13" t="s">
        <v>21</v>
      </c>
      <c r="F11" s="15">
        <v>1500</v>
      </c>
      <c r="G11" s="16">
        <v>1.5</v>
      </c>
    </row>
    <row r="12" spans="1:7" ht="12.75" customHeight="1" hidden="1">
      <c r="A12" s="12">
        <v>8</v>
      </c>
      <c r="B12" s="13" t="s">
        <v>42</v>
      </c>
      <c r="C12" s="14">
        <v>43507</v>
      </c>
      <c r="D12" s="13" t="s">
        <v>43</v>
      </c>
      <c r="E12" s="13" t="s">
        <v>44</v>
      </c>
      <c r="F12" s="15">
        <v>1750</v>
      </c>
      <c r="G12" s="16">
        <v>1.75</v>
      </c>
    </row>
    <row r="13" spans="1:7" ht="15">
      <c r="A13" s="2"/>
      <c r="B13" s="20" t="s">
        <v>11</v>
      </c>
      <c r="C13" s="21"/>
      <c r="D13" s="21"/>
      <c r="E13" s="22"/>
      <c r="F13" s="3">
        <f>SUM(F9:F12)</f>
        <v>17684.5</v>
      </c>
      <c r="G13" s="3">
        <f>SUM(G9:G12)</f>
        <v>17.68</v>
      </c>
    </row>
    <row r="14" spans="1:7" ht="15">
      <c r="A14" s="4"/>
      <c r="B14" s="23" t="s">
        <v>6</v>
      </c>
      <c r="C14" s="24"/>
      <c r="D14" s="24"/>
      <c r="E14" s="25"/>
      <c r="F14" s="5">
        <f>F7+F13</f>
        <v>170844.72</v>
      </c>
      <c r="G14" s="5">
        <f>G7+G13</f>
        <v>170.82999999999998</v>
      </c>
    </row>
    <row r="15" spans="1:7" ht="45">
      <c r="A15" s="12">
        <v>9</v>
      </c>
      <c r="B15" s="17" t="s">
        <v>25</v>
      </c>
      <c r="C15" s="14">
        <v>43525</v>
      </c>
      <c r="D15" s="13" t="s">
        <v>28</v>
      </c>
      <c r="E15" s="13" t="s">
        <v>20</v>
      </c>
      <c r="F15" s="18">
        <v>7980</v>
      </c>
      <c r="G15" s="18">
        <v>7.98</v>
      </c>
    </row>
    <row r="16" spans="1:7" ht="15">
      <c r="A16" s="2"/>
      <c r="B16" s="20" t="s">
        <v>12</v>
      </c>
      <c r="C16" s="21"/>
      <c r="D16" s="21"/>
      <c r="E16" s="22"/>
      <c r="F16" s="3">
        <f>SUM(F15:F15)</f>
        <v>7980</v>
      </c>
      <c r="G16" s="3">
        <f>SUM(G15:G15)</f>
        <v>7.98</v>
      </c>
    </row>
    <row r="17" spans="1:7" ht="15">
      <c r="A17" s="4"/>
      <c r="B17" s="23" t="s">
        <v>6</v>
      </c>
      <c r="C17" s="24"/>
      <c r="D17" s="24"/>
      <c r="E17" s="25"/>
      <c r="F17" s="5">
        <f>F14+F16</f>
        <v>178824.72</v>
      </c>
      <c r="G17" s="5">
        <f>G14+G16</f>
        <v>178.80999999999997</v>
      </c>
    </row>
    <row r="18" spans="1:7" ht="45">
      <c r="A18" s="12">
        <v>10</v>
      </c>
      <c r="B18" s="13">
        <v>9</v>
      </c>
      <c r="C18" s="14">
        <v>43556</v>
      </c>
      <c r="D18" s="13" t="s">
        <v>28</v>
      </c>
      <c r="E18" s="13" t="s">
        <v>23</v>
      </c>
      <c r="F18" s="18">
        <v>23098.5</v>
      </c>
      <c r="G18" s="18">
        <v>23.1</v>
      </c>
    </row>
    <row r="19" spans="1:7" ht="15">
      <c r="A19" s="2"/>
      <c r="B19" s="20" t="s">
        <v>13</v>
      </c>
      <c r="C19" s="21"/>
      <c r="D19" s="21"/>
      <c r="E19" s="22"/>
      <c r="F19" s="3">
        <f>SUM(F18:F18)</f>
        <v>23098.5</v>
      </c>
      <c r="G19" s="3">
        <f>SUM(G18:G18)</f>
        <v>23.1</v>
      </c>
    </row>
    <row r="20" spans="1:7" ht="15">
      <c r="A20" s="4"/>
      <c r="B20" s="23" t="s">
        <v>6</v>
      </c>
      <c r="C20" s="24"/>
      <c r="D20" s="24"/>
      <c r="E20" s="25"/>
      <c r="F20" s="5">
        <f>F17+F19</f>
        <v>201923.22</v>
      </c>
      <c r="G20" s="5">
        <f>G19+G17</f>
        <v>201.90999999999997</v>
      </c>
    </row>
    <row r="21" spans="1:7" ht="45">
      <c r="A21" s="12">
        <v>11</v>
      </c>
      <c r="B21" s="13">
        <v>10</v>
      </c>
      <c r="C21" s="14">
        <v>43586</v>
      </c>
      <c r="D21" s="13" t="s">
        <v>28</v>
      </c>
      <c r="E21" s="13" t="s">
        <v>23</v>
      </c>
      <c r="F21" s="18">
        <v>24976</v>
      </c>
      <c r="G21" s="18">
        <v>24.98</v>
      </c>
    </row>
    <row r="22" spans="1:7" ht="15">
      <c r="A22" s="2"/>
      <c r="B22" s="20" t="s">
        <v>14</v>
      </c>
      <c r="C22" s="21"/>
      <c r="D22" s="21"/>
      <c r="E22" s="22"/>
      <c r="F22" s="3">
        <f>SUM(F21:F21)</f>
        <v>24976</v>
      </c>
      <c r="G22" s="3">
        <f>SUM(G21:G21)</f>
        <v>24.98</v>
      </c>
    </row>
    <row r="23" spans="1:7" ht="15">
      <c r="A23" s="4"/>
      <c r="B23" s="23" t="s">
        <v>6</v>
      </c>
      <c r="C23" s="24"/>
      <c r="D23" s="24"/>
      <c r="E23" s="25"/>
      <c r="F23" s="5">
        <f>F22+F20</f>
        <v>226899.22</v>
      </c>
      <c r="G23" s="5">
        <f>G22+G20</f>
        <v>226.88999999999996</v>
      </c>
    </row>
    <row r="24" spans="1:7" ht="45">
      <c r="A24" s="12">
        <v>12</v>
      </c>
      <c r="B24" s="14">
        <v>11</v>
      </c>
      <c r="C24" s="14">
        <v>43617</v>
      </c>
      <c r="D24" s="13" t="s">
        <v>28</v>
      </c>
      <c r="E24" s="13" t="s">
        <v>23</v>
      </c>
      <c r="F24" s="18">
        <v>23298</v>
      </c>
      <c r="G24" s="18">
        <v>23.3</v>
      </c>
    </row>
    <row r="25" spans="1:7" ht="15">
      <c r="A25" s="2"/>
      <c r="B25" s="20" t="s">
        <v>18</v>
      </c>
      <c r="C25" s="21"/>
      <c r="D25" s="21"/>
      <c r="E25" s="22"/>
      <c r="F25" s="3">
        <f>SUM(F24:F24)</f>
        <v>23298</v>
      </c>
      <c r="G25" s="3">
        <f>SUM(G24:G24)</f>
        <v>23.3</v>
      </c>
    </row>
    <row r="26" spans="1:7" ht="15" customHeight="1">
      <c r="A26" s="4"/>
      <c r="B26" s="23" t="s">
        <v>6</v>
      </c>
      <c r="C26" s="24"/>
      <c r="D26" s="24"/>
      <c r="E26" s="25"/>
      <c r="F26" s="5">
        <f>F25+F23</f>
        <v>250197.22</v>
      </c>
      <c r="G26" s="5">
        <f>G25+G23</f>
        <v>250.18999999999997</v>
      </c>
    </row>
    <row r="27" spans="1:7" ht="45">
      <c r="A27" s="12">
        <v>13</v>
      </c>
      <c r="B27" s="13">
        <v>12</v>
      </c>
      <c r="C27" s="14">
        <v>43647</v>
      </c>
      <c r="D27" s="13" t="s">
        <v>28</v>
      </c>
      <c r="E27" s="13" t="s">
        <v>23</v>
      </c>
      <c r="F27" s="18">
        <v>16914</v>
      </c>
      <c r="G27" s="18">
        <v>16.91</v>
      </c>
    </row>
    <row r="28" spans="1:7" ht="15">
      <c r="A28" s="2"/>
      <c r="B28" s="20" t="s">
        <v>7</v>
      </c>
      <c r="C28" s="21"/>
      <c r="D28" s="21"/>
      <c r="E28" s="22"/>
      <c r="F28" s="3">
        <f>SUM(F27:F27)</f>
        <v>16914</v>
      </c>
      <c r="G28" s="3">
        <f>SUM(G27:G27)</f>
        <v>16.91</v>
      </c>
    </row>
    <row r="29" spans="1:7" ht="15">
      <c r="A29" s="4"/>
      <c r="B29" s="23" t="s">
        <v>6</v>
      </c>
      <c r="C29" s="24"/>
      <c r="D29" s="24"/>
      <c r="E29" s="25"/>
      <c r="F29" s="5">
        <f>F28+F26</f>
        <v>267111.22</v>
      </c>
      <c r="G29" s="5">
        <f>G28+G26</f>
        <v>267.09999999999997</v>
      </c>
    </row>
    <row r="30" spans="1:7" ht="75">
      <c r="A30" s="19">
        <v>14</v>
      </c>
      <c r="B30" s="17" t="s">
        <v>46</v>
      </c>
      <c r="C30" s="14">
        <v>43693</v>
      </c>
      <c r="D30" s="13" t="s">
        <v>29</v>
      </c>
      <c r="E30" s="13" t="s">
        <v>45</v>
      </c>
      <c r="F30" s="18">
        <v>2710.8</v>
      </c>
      <c r="G30" s="18">
        <v>2.71</v>
      </c>
    </row>
    <row r="31" spans="1:7" ht="75">
      <c r="A31" s="19">
        <v>15</v>
      </c>
      <c r="B31" s="17" t="s">
        <v>46</v>
      </c>
      <c r="C31" s="14">
        <v>43693</v>
      </c>
      <c r="D31" s="13" t="s">
        <v>29</v>
      </c>
      <c r="E31" s="13" t="s">
        <v>47</v>
      </c>
      <c r="F31" s="18">
        <v>2710.8</v>
      </c>
      <c r="G31" s="18">
        <v>2.71</v>
      </c>
    </row>
    <row r="32" spans="1:7" ht="15">
      <c r="A32" s="2"/>
      <c r="B32" s="20" t="s">
        <v>8</v>
      </c>
      <c r="C32" s="21"/>
      <c r="D32" s="21"/>
      <c r="E32" s="22"/>
      <c r="F32" s="3">
        <f>SUM(F30:F31)</f>
        <v>5421.6</v>
      </c>
      <c r="G32" s="3">
        <f>SUM(G30:G31)</f>
        <v>5.42</v>
      </c>
    </row>
    <row r="33" spans="1:7" ht="15">
      <c r="A33" s="4"/>
      <c r="B33" s="23" t="s">
        <v>6</v>
      </c>
      <c r="C33" s="24"/>
      <c r="D33" s="24"/>
      <c r="E33" s="25"/>
      <c r="F33" s="5">
        <f>F32+F29</f>
        <v>272532.81999999995</v>
      </c>
      <c r="G33" s="5">
        <f>G32+G29</f>
        <v>272.52</v>
      </c>
    </row>
    <row r="34" spans="1:7" ht="75">
      <c r="A34" s="19">
        <v>16</v>
      </c>
      <c r="B34" s="17" t="s">
        <v>48</v>
      </c>
      <c r="C34" s="14">
        <v>43711</v>
      </c>
      <c r="D34" s="13" t="s">
        <v>29</v>
      </c>
      <c r="E34" s="13" t="s">
        <v>49</v>
      </c>
      <c r="F34" s="18">
        <v>2043.89</v>
      </c>
      <c r="G34" s="18">
        <v>2.04</v>
      </c>
    </row>
    <row r="35" spans="1:7" ht="60">
      <c r="A35" s="6">
        <v>17</v>
      </c>
      <c r="B35" s="11" t="s">
        <v>50</v>
      </c>
      <c r="C35" s="14">
        <v>43719</v>
      </c>
      <c r="D35" s="13" t="s">
        <v>32</v>
      </c>
      <c r="E35" s="13" t="s">
        <v>26</v>
      </c>
      <c r="F35" s="18">
        <v>1400</v>
      </c>
      <c r="G35" s="18">
        <v>1.4</v>
      </c>
    </row>
    <row r="36" spans="1:7" ht="45">
      <c r="A36" s="12">
        <v>18</v>
      </c>
      <c r="B36" s="13">
        <v>13</v>
      </c>
      <c r="C36" s="14">
        <v>43678</v>
      </c>
      <c r="D36" s="13" t="s">
        <v>28</v>
      </c>
      <c r="E36" s="13" t="s">
        <v>23</v>
      </c>
      <c r="F36" s="18">
        <v>15318</v>
      </c>
      <c r="G36" s="18">
        <v>15.32</v>
      </c>
    </row>
    <row r="37" spans="1:7" ht="15">
      <c r="A37" s="2"/>
      <c r="B37" s="20" t="s">
        <v>15</v>
      </c>
      <c r="C37" s="21"/>
      <c r="D37" s="21"/>
      <c r="E37" s="22"/>
      <c r="F37" s="3">
        <f>SUM(F34:F36)</f>
        <v>18761.89</v>
      </c>
      <c r="G37" s="3">
        <f>SUM(G34:G36)</f>
        <v>18.76</v>
      </c>
    </row>
    <row r="38" spans="1:7" ht="15">
      <c r="A38" s="4"/>
      <c r="B38" s="23" t="s">
        <v>6</v>
      </c>
      <c r="C38" s="24"/>
      <c r="D38" s="24"/>
      <c r="E38" s="25"/>
      <c r="F38" s="5">
        <f>F37+F33</f>
        <v>291294.70999999996</v>
      </c>
      <c r="G38" s="5">
        <f>G37+G33</f>
        <v>291.28</v>
      </c>
    </row>
    <row r="39" spans="1:7" ht="45">
      <c r="A39" s="12">
        <v>19</v>
      </c>
      <c r="B39" s="13">
        <v>13</v>
      </c>
      <c r="C39" s="14">
        <v>43739</v>
      </c>
      <c r="D39" s="13" t="s">
        <v>28</v>
      </c>
      <c r="E39" s="13" t="s">
        <v>23</v>
      </c>
      <c r="F39" s="18">
        <v>8778</v>
      </c>
      <c r="G39" s="18">
        <v>8.78</v>
      </c>
    </row>
    <row r="40" spans="1:7" ht="15">
      <c r="A40" s="2"/>
      <c r="B40" s="20" t="s">
        <v>16</v>
      </c>
      <c r="C40" s="21"/>
      <c r="D40" s="21"/>
      <c r="E40" s="22"/>
      <c r="F40" s="3">
        <f>SUM(F39:F39)</f>
        <v>8778</v>
      </c>
      <c r="G40" s="3">
        <f>SUM(G39:G39)</f>
        <v>8.78</v>
      </c>
    </row>
    <row r="41" spans="1:7" ht="15">
      <c r="A41" s="4"/>
      <c r="B41" s="23" t="s">
        <v>6</v>
      </c>
      <c r="C41" s="24"/>
      <c r="D41" s="24"/>
      <c r="E41" s="25"/>
      <c r="F41" s="5">
        <f>F40+F38</f>
        <v>300072.70999999996</v>
      </c>
      <c r="G41" s="5">
        <f>G40+G38</f>
        <v>300.05999999999995</v>
      </c>
    </row>
    <row r="42" spans="1:7" ht="55.5" customHeight="1">
      <c r="A42" s="6">
        <v>20</v>
      </c>
      <c r="B42" s="7" t="s">
        <v>51</v>
      </c>
      <c r="C42" s="8">
        <v>43774</v>
      </c>
      <c r="D42" s="9" t="s">
        <v>33</v>
      </c>
      <c r="E42" s="9" t="s">
        <v>52</v>
      </c>
      <c r="F42" s="10">
        <v>873.83</v>
      </c>
      <c r="G42" s="10">
        <v>0.87</v>
      </c>
    </row>
    <row r="43" spans="1:7" ht="45">
      <c r="A43" s="12">
        <v>21</v>
      </c>
      <c r="B43" s="13">
        <v>13</v>
      </c>
      <c r="C43" s="14">
        <v>43739</v>
      </c>
      <c r="D43" s="13" t="s">
        <v>28</v>
      </c>
      <c r="E43" s="13" t="s">
        <v>23</v>
      </c>
      <c r="F43" s="18">
        <v>16176</v>
      </c>
      <c r="G43" s="18">
        <v>16.18</v>
      </c>
    </row>
    <row r="44" spans="1:7" ht="15">
      <c r="A44" s="2"/>
      <c r="B44" s="20" t="s">
        <v>17</v>
      </c>
      <c r="C44" s="21"/>
      <c r="D44" s="21"/>
      <c r="E44" s="22"/>
      <c r="F44" s="3">
        <f>SUM(F42:F43)</f>
        <v>17049.83</v>
      </c>
      <c r="G44" s="3">
        <f>SUM(G42:G43)</f>
        <v>17.05</v>
      </c>
    </row>
    <row r="45" spans="1:7" ht="15">
      <c r="A45" s="4"/>
      <c r="B45" s="23" t="s">
        <v>6</v>
      </c>
      <c r="C45" s="24"/>
      <c r="D45" s="24"/>
      <c r="E45" s="25"/>
      <c r="F45" s="5">
        <f>F44+F41</f>
        <v>317122.54</v>
      </c>
      <c r="G45" s="5">
        <f>G44+G41</f>
        <v>317.10999999999996</v>
      </c>
    </row>
    <row r="46" spans="1:7" ht="15">
      <c r="A46" s="6"/>
      <c r="B46" s="7"/>
      <c r="C46" s="8"/>
      <c r="D46" s="9"/>
      <c r="E46" s="13"/>
      <c r="F46" s="10"/>
      <c r="G46" s="10"/>
    </row>
    <row r="47" spans="1:7" ht="15">
      <c r="A47" s="2"/>
      <c r="B47" s="20" t="s">
        <v>9</v>
      </c>
      <c r="C47" s="21"/>
      <c r="D47" s="21"/>
      <c r="E47" s="22"/>
      <c r="F47" s="3">
        <f>SUM(F46:F46)</f>
        <v>0</v>
      </c>
      <c r="G47" s="3">
        <f>SUM(G46:G46)</f>
        <v>0</v>
      </c>
    </row>
    <row r="48" spans="1:7" ht="15">
      <c r="A48" s="4"/>
      <c r="B48" s="23" t="s">
        <v>6</v>
      </c>
      <c r="C48" s="24"/>
      <c r="D48" s="24"/>
      <c r="E48" s="25"/>
      <c r="F48" s="5">
        <f>F47+F45</f>
        <v>317122.54</v>
      </c>
      <c r="G48" s="5">
        <f>G45+G47</f>
        <v>317.10999999999996</v>
      </c>
    </row>
    <row r="53" spans="1:7" ht="18.75">
      <c r="A53" s="30" t="s">
        <v>55</v>
      </c>
      <c r="B53" s="31"/>
      <c r="C53" s="31"/>
      <c r="D53" s="31"/>
      <c r="E53" s="32" t="s">
        <v>54</v>
      </c>
      <c r="F53" s="32"/>
      <c r="G53" s="32"/>
    </row>
    <row r="57" ht="61.5" customHeight="1"/>
    <row r="90" ht="54.75" customHeight="1"/>
    <row r="91" ht="54" customHeight="1"/>
    <row r="98" ht="64.5" customHeight="1"/>
    <row r="99" ht="66.75" customHeight="1"/>
    <row r="100" ht="15" customHeight="1"/>
    <row r="101" ht="15" customHeight="1"/>
    <row r="106" ht="48" customHeight="1"/>
    <row r="123" ht="84" customHeight="1"/>
  </sheetData>
  <sheetProtection/>
  <mergeCells count="28">
    <mergeCell ref="A1:D1"/>
    <mergeCell ref="E1:G1"/>
    <mergeCell ref="A53:D53"/>
    <mergeCell ref="E53:G53"/>
    <mergeCell ref="B47:E47"/>
    <mergeCell ref="B16:E16"/>
    <mergeCell ref="B26:E26"/>
    <mergeCell ref="B20:E20"/>
    <mergeCell ref="B8:E8"/>
    <mergeCell ref="B7:E7"/>
    <mergeCell ref="B48:E48"/>
    <mergeCell ref="B22:E22"/>
    <mergeCell ref="B17:E17"/>
    <mergeCell ref="B44:E44"/>
    <mergeCell ref="B38:E38"/>
    <mergeCell ref="B33:E33"/>
    <mergeCell ref="B29:E29"/>
    <mergeCell ref="B25:E25"/>
    <mergeCell ref="B13:E13"/>
    <mergeCell ref="B32:E32"/>
    <mergeCell ref="B14:E14"/>
    <mergeCell ref="B19:E19"/>
    <mergeCell ref="B45:E45"/>
    <mergeCell ref="B40:E40"/>
    <mergeCell ref="B41:E41"/>
    <mergeCell ref="B28:E28"/>
    <mergeCell ref="B37:E37"/>
    <mergeCell ref="B23:E2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portrait" paperSize="9" scale="92" r:id="rId1"/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2021-09-29T11:09:17Z</cp:lastPrinted>
  <dcterms:created xsi:type="dcterms:W3CDTF">1996-10-08T23:32:33Z</dcterms:created>
  <dcterms:modified xsi:type="dcterms:W3CDTF">2021-09-29T11:09:21Z</dcterms:modified>
  <cp:category/>
  <cp:version/>
  <cp:contentType/>
  <cp:contentStatus/>
</cp:coreProperties>
</file>